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28125"/>
  <workbookPr codeName="ThisWorkbook" autoCompressPictures="0"/>
  <bookViews>
    <workbookView xWindow="360" yWindow="440" windowWidth="24680" windowHeight="11800"/>
  </bookViews>
  <sheets>
    <sheet name="Sheet1" sheetId="1" r:id="rId1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62" i="1" l="1"/>
  <c r="K61" i="1"/>
  <c r="K60" i="1"/>
  <c r="K49" i="1"/>
  <c r="K50" i="1"/>
  <c r="K51" i="1"/>
  <c r="K52" i="1"/>
  <c r="K53" i="1"/>
  <c r="K56" i="1"/>
  <c r="K58" i="1"/>
  <c r="C49" i="1"/>
  <c r="C50" i="1"/>
  <c r="C51" i="1"/>
  <c r="C52" i="1"/>
  <c r="C53" i="1"/>
  <c r="B53" i="1"/>
  <c r="B52" i="1"/>
  <c r="B51" i="1"/>
  <c r="B50" i="1"/>
  <c r="B49" i="1"/>
  <c r="K35" i="1"/>
  <c r="K36" i="1"/>
  <c r="K37" i="1"/>
  <c r="K38" i="1"/>
  <c r="K39" i="1"/>
  <c r="K42" i="1"/>
  <c r="K44" i="1"/>
  <c r="C35" i="1"/>
  <c r="C36" i="1"/>
  <c r="C37" i="1"/>
  <c r="C38" i="1"/>
  <c r="C39" i="1"/>
  <c r="B39" i="1"/>
  <c r="B38" i="1"/>
  <c r="B37" i="1"/>
  <c r="B36" i="1"/>
  <c r="B35" i="1"/>
  <c r="K20" i="1"/>
  <c r="K21" i="1"/>
  <c r="K22" i="1"/>
  <c r="K23" i="1"/>
  <c r="K24" i="1"/>
  <c r="K27" i="1"/>
  <c r="K29" i="1"/>
  <c r="C20" i="1"/>
  <c r="C21" i="1"/>
  <c r="C22" i="1"/>
  <c r="C23" i="1"/>
  <c r="C24" i="1"/>
  <c r="B24" i="1"/>
  <c r="B23" i="1"/>
  <c r="B22" i="1"/>
  <c r="B21" i="1"/>
  <c r="B20" i="1"/>
  <c r="K5" i="1"/>
  <c r="K6" i="1"/>
  <c r="K7" i="1"/>
  <c r="K8" i="1"/>
  <c r="K9" i="1"/>
  <c r="K12" i="1"/>
  <c r="K14" i="1"/>
  <c r="C5" i="1"/>
  <c r="C6" i="1"/>
  <c r="C7" i="1"/>
  <c r="B6" i="1"/>
  <c r="B5" i="1"/>
  <c r="C8" i="1"/>
  <c r="B7" i="1"/>
  <c r="B8" i="1"/>
  <c r="C9" i="1"/>
  <c r="B9" i="1"/>
</calcChain>
</file>

<file path=xl/sharedStrings.xml><?xml version="1.0" encoding="utf-8"?>
<sst xmlns="http://schemas.openxmlformats.org/spreadsheetml/2006/main" count="40" uniqueCount="11">
  <si>
    <t>Start Date</t>
  </si>
  <si>
    <t>Time In</t>
  </si>
  <si>
    <t>Time Out</t>
  </si>
  <si>
    <t>Hours</t>
  </si>
  <si>
    <t>Total Hours</t>
  </si>
  <si>
    <t>Regular Hours</t>
  </si>
  <si>
    <t>Overtime Hours</t>
  </si>
  <si>
    <t xml:space="preserve">UniQruit </t>
  </si>
  <si>
    <t xml:space="preserve">Regular hours this month </t>
  </si>
  <si>
    <t xml:space="preserve">Overtime hours this month 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</si>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</sst>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h:mm;@"/>
    <numFmt numFmtId="165" formatCode="[h]:mm:ss;@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2" tint="-9.9978637043366805E-2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30">
    <xf numFmtId="0" fontId="0" fillId="0" borderId="0" xfId="0"/>
    <xf numFmtId="165" fontId="0" fillId="0" borderId="1" xfId="0" applyNumberFormat="1" applyFill="1" applyBorder="1" applyAlignment="1">
      <alignment horizontal="center"/>
    </xf>
    <xf numFmtId="0" fontId="0" fillId="0" borderId="0" xfId="0" applyFill="1"/>
    <xf numFmtId="0" fontId="0" fillId="0" borderId="0" xfId="0" applyFill="1" applyBorder="1"/>
    <xf numFmtId="0" fontId="1" fillId="0" borderId="0" xfId="0" applyFont="1" applyFill="1"/>
    <xf numFmtId="14" fontId="0" fillId="0" borderId="0" xfId="0" applyNumberFormat="1" applyFill="1" applyBorder="1"/>
    <xf numFmtId="0" fontId="0" fillId="0" borderId="0" xfId="0" applyFill="1" applyBorder="1" applyAlignment="1">
      <alignment horizontal="center" vertical="center"/>
    </xf>
    <xf numFmtId="165" fontId="0" fillId="2" borderId="1" xfId="0" applyNumberFormat="1" applyFill="1" applyBorder="1" applyAlignment="1">
      <alignment horizontal="center"/>
    </xf>
    <xf numFmtId="14" fontId="0" fillId="0" borderId="2" xfId="0" applyNumberFormat="1" applyFill="1" applyBorder="1"/>
    <xf numFmtId="164" fontId="0" fillId="0" borderId="3" xfId="0" applyNumberFormat="1" applyFill="1" applyBorder="1"/>
    <xf numFmtId="164" fontId="0" fillId="0" borderId="4" xfId="0" applyNumberFormat="1" applyFill="1" applyBorder="1"/>
    <xf numFmtId="164" fontId="0" fillId="0" borderId="5" xfId="0" applyNumberFormat="1" applyFill="1" applyBorder="1"/>
    <xf numFmtId="164" fontId="0" fillId="0" borderId="6" xfId="0" applyNumberFormat="1" applyFill="1" applyBorder="1"/>
    <xf numFmtId="164" fontId="0" fillId="0" borderId="7" xfId="0" applyNumberFormat="1" applyFill="1" applyBorder="1"/>
    <xf numFmtId="164" fontId="0" fillId="0" borderId="8" xfId="0" applyNumberFormat="1" applyFill="1" applyBorder="1"/>
    <xf numFmtId="0" fontId="0" fillId="2" borderId="3" xfId="0" applyFill="1" applyBorder="1"/>
    <xf numFmtId="14" fontId="0" fillId="2" borderId="4" xfId="0" applyNumberFormat="1" applyFill="1" applyBorder="1"/>
    <xf numFmtId="0" fontId="0" fillId="2" borderId="5" xfId="0" quotePrefix="1" applyFill="1" applyBorder="1"/>
    <xf numFmtId="14" fontId="0" fillId="2" borderId="6" xfId="0" quotePrefix="1" applyNumberFormat="1" applyFill="1" applyBorder="1"/>
    <xf numFmtId="0" fontId="0" fillId="2" borderId="5" xfId="0" applyFill="1" applyBorder="1"/>
    <xf numFmtId="0" fontId="0" fillId="2" borderId="7" xfId="0" applyFill="1" applyBorder="1"/>
    <xf numFmtId="14" fontId="0" fillId="2" borderId="8" xfId="0" quotePrefix="1" applyNumberFormat="1" applyFill="1" applyBorder="1"/>
    <xf numFmtId="164" fontId="0" fillId="2" borderId="1" xfId="0" applyNumberFormat="1" applyFill="1" applyBorder="1"/>
    <xf numFmtId="164" fontId="0" fillId="2" borderId="9" xfId="0" applyNumberFormat="1" applyFill="1" applyBorder="1"/>
    <xf numFmtId="164" fontId="0" fillId="2" borderId="10" xfId="0" applyNumberFormat="1" applyFill="1" applyBorder="1"/>
    <xf numFmtId="165" fontId="0" fillId="2" borderId="2" xfId="0" applyNumberFormat="1" applyFill="1" applyBorder="1" applyAlignment="1">
      <alignment horizontal="center"/>
    </xf>
    <xf numFmtId="164" fontId="0" fillId="0" borderId="0" xfId="0" applyNumberFormat="1" applyFill="1" applyBorder="1"/>
    <xf numFmtId="165" fontId="0" fillId="0" borderId="0" xfId="0" applyNumberFormat="1" applyFill="1"/>
    <xf numFmtId="0" fontId="0" fillId="3" borderId="0" xfId="0" applyFill="1"/>
    <xf numFmtId="165" fontId="0" fillId="3" borderId="0" xfId="0" applyNumberFormat="1" applyFill="1"/>
  </cellXfs>
  <cellStyles count="3">
    <cellStyle name="Följd hyperlänk" xfId="2" builtinId="9" hidden="1"/>
    <cellStyle name="Hyperlänk" xfId="1" builtinId="8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 enableFormatConditionsCalculation="0"/>
  <dimension ref="B1:K62"/>
  <sheetViews>
    <sheetView tabSelected="1" topLeftCell="B1" workbookViewId="0">
      <selection activeCell="C47" sqref="C47"/>
    </sheetView>
  </sheetViews>
  <sheetFormatPr baseColWidth="10" defaultColWidth="8.83203125" defaultRowHeight="14" x14ac:dyDescent="0"/>
  <cols>
    <col min="1" max="1" width="2" style="2" customWidth="1"/>
    <col min="2" max="2" width="16.6640625" style="2" bestFit="1" customWidth="1"/>
    <col min="3" max="3" width="10.6640625" style="2" bestFit="1" customWidth="1"/>
    <col min="4" max="4" width="2" style="2" customWidth="1"/>
    <col min="5" max="5" width="7.5" style="2" bestFit="1" customWidth="1"/>
    <col min="6" max="6" width="9.1640625" style="2" bestFit="1" customWidth="1"/>
    <col min="7" max="7" width="2" style="2" customWidth="1"/>
    <col min="8" max="8" width="7.5" style="2" bestFit="1" customWidth="1"/>
    <col min="9" max="9" width="9.1640625" style="2" customWidth="1"/>
    <col min="10" max="10" width="5.5" style="2" customWidth="1"/>
    <col min="11" max="11" width="8.83203125" style="2" bestFit="1" customWidth="1"/>
    <col min="12" max="12" width="1.83203125" style="2" customWidth="1"/>
    <col min="13" max="16384" width="8.83203125" style="2"/>
  </cols>
  <sheetData>
    <row r="1" spans="2:11">
      <c r="B1" s="4" t="s">
        <v>7</v>
      </c>
      <c r="D1" s="3"/>
    </row>
    <row r="2" spans="2:11">
      <c r="B2" s="4" t="s">
        <v>0</v>
      </c>
      <c r="C2" s="8">
        <v>43466</v>
      </c>
      <c r="D2" s="3"/>
    </row>
    <row r="3" spans="2:11">
      <c r="D3" s="3"/>
    </row>
    <row r="4" spans="2:11">
      <c r="D4" s="3"/>
      <c r="E4" s="4" t="s">
        <v>1</v>
      </c>
      <c r="F4" s="4" t="s">
        <v>2</v>
      </c>
      <c r="G4" s="4"/>
      <c r="H4" s="4" t="s">
        <v>1</v>
      </c>
      <c r="I4" s="4" t="s">
        <v>2</v>
      </c>
      <c r="J4" s="4"/>
      <c r="K4" s="4" t="s">
        <v>3</v>
      </c>
    </row>
    <row r="5" spans="2:11">
      <c r="B5" s="15" t="str">
        <f>TEXT(C5,"dddd")</f>
        <v>tisdag</v>
      </c>
      <c r="C5" s="16">
        <f>C2</f>
        <v>43466</v>
      </c>
      <c r="D5" s="5"/>
      <c r="E5" s="9">
        <v>0.33333333333333331</v>
      </c>
      <c r="F5" s="10">
        <v>0.52083333333333337</v>
      </c>
      <c r="H5" s="9">
        <v>0.54166666666666663</v>
      </c>
      <c r="I5" s="10">
        <v>0.6875</v>
      </c>
      <c r="K5" s="22">
        <f>(F5-E5)+(I5-H5)</f>
        <v>0.33333333333333343</v>
      </c>
    </row>
    <row r="6" spans="2:11">
      <c r="B6" s="17" t="str">
        <f>TEXT(C6,"dddd")</f>
        <v>onsdag</v>
      </c>
      <c r="C6" s="18">
        <f>C5+1</f>
        <v>43467</v>
      </c>
      <c r="D6" s="5"/>
      <c r="E6" s="11">
        <v>0.29166666666666669</v>
      </c>
      <c r="F6" s="12">
        <v>0.45833333333333331</v>
      </c>
      <c r="H6" s="11">
        <v>0.5</v>
      </c>
      <c r="I6" s="12">
        <v>0.70833333333333337</v>
      </c>
      <c r="K6" s="23">
        <f>(F6-E6)+(I6-H6)</f>
        <v>0.375</v>
      </c>
    </row>
    <row r="7" spans="2:11">
      <c r="B7" s="19" t="str">
        <f>TEXT(C7,"dddd")</f>
        <v>torsdag</v>
      </c>
      <c r="C7" s="18">
        <f>C6+1</f>
        <v>43468</v>
      </c>
      <c r="D7" s="5"/>
      <c r="E7" s="11">
        <v>0.375</v>
      </c>
      <c r="F7" s="12">
        <v>0.4375</v>
      </c>
      <c r="H7" s="11">
        <v>0.47916666666666669</v>
      </c>
      <c r="I7" s="12">
        <v>0.70833333333333337</v>
      </c>
      <c r="K7" s="23">
        <f>(F7-E7)+(I7-H7)</f>
        <v>0.29166666666666669</v>
      </c>
    </row>
    <row r="8" spans="2:11">
      <c r="B8" s="19" t="str">
        <f>TEXT(C8,"dddd")</f>
        <v>fredag</v>
      </c>
      <c r="C8" s="18">
        <f>C7+1</f>
        <v>43469</v>
      </c>
      <c r="D8" s="5"/>
      <c r="E8" s="11">
        <v>0.33333333333333331</v>
      </c>
      <c r="F8" s="12">
        <v>0.54166666666666663</v>
      </c>
      <c r="H8" s="11">
        <v>0.58333333333333337</v>
      </c>
      <c r="I8" s="12">
        <v>0.70833333333333337</v>
      </c>
      <c r="K8" s="23">
        <f>(F8-E8)+(I8-H8)</f>
        <v>0.33333333333333331</v>
      </c>
    </row>
    <row r="9" spans="2:11">
      <c r="B9" s="20" t="str">
        <f>TEXT(C9,"dddd")</f>
        <v>lördag</v>
      </c>
      <c r="C9" s="21">
        <f>C8+1</f>
        <v>43470</v>
      </c>
      <c r="D9" s="5"/>
      <c r="E9" s="13">
        <v>0.33333333333333331</v>
      </c>
      <c r="F9" s="14">
        <v>0.5</v>
      </c>
      <c r="H9" s="13">
        <v>0.54166666666666663</v>
      </c>
      <c r="I9" s="14">
        <v>0.75</v>
      </c>
      <c r="K9" s="24">
        <f>(F9-E9)+(I9-H9)</f>
        <v>0.37500000000000006</v>
      </c>
    </row>
    <row r="10" spans="2:11">
      <c r="D10" s="3"/>
    </row>
    <row r="11" spans="2:11">
      <c r="D11" s="3"/>
    </row>
    <row r="12" spans="2:11">
      <c r="B12" s="6"/>
      <c r="D12" s="3"/>
      <c r="F12" s="26"/>
      <c r="I12" s="4" t="s">
        <v>4</v>
      </c>
      <c r="K12" s="7">
        <f>SUM(K5:K9)</f>
        <v>1.7083333333333335</v>
      </c>
    </row>
    <row r="13" spans="2:11">
      <c r="B13" s="6"/>
      <c r="D13" s="3"/>
      <c r="I13" s="4" t="s">
        <v>5</v>
      </c>
      <c r="K13" s="1">
        <v>1.6666666666666665</v>
      </c>
    </row>
    <row r="14" spans="2:11">
      <c r="D14" s="6"/>
      <c r="I14" s="4" t="s">
        <v>6</v>
      </c>
      <c r="K14" s="25">
        <f>IF(K12&gt;K13, K12-K13,0)</f>
        <v>4.1666666666666963E-2</v>
      </c>
    </row>
    <row r="15" spans="2:11" ht="13" customHeight="1"/>
    <row r="16" spans="2:11">
      <c r="D16" s="3"/>
    </row>
    <row r="17" spans="2:11">
      <c r="B17" s="4" t="s">
        <v>0</v>
      </c>
      <c r="C17" s="8">
        <v>43466</v>
      </c>
      <c r="D17" s="3"/>
    </row>
    <row r="18" spans="2:11">
      <c r="D18" s="3"/>
    </row>
    <row r="19" spans="2:11">
      <c r="D19" s="3"/>
      <c r="E19" s="4" t="s">
        <v>1</v>
      </c>
      <c r="F19" s="4" t="s">
        <v>2</v>
      </c>
      <c r="G19" s="4"/>
      <c r="H19" s="4" t="s">
        <v>1</v>
      </c>
      <c r="I19" s="4" t="s">
        <v>2</v>
      </c>
      <c r="J19" s="4"/>
      <c r="K19" s="4" t="s">
        <v>3</v>
      </c>
    </row>
    <row r="20" spans="2:11">
      <c r="B20" s="15" t="str">
        <f>TEXT(C20,"dddd")</f>
        <v>tisdag</v>
      </c>
      <c r="C20" s="16">
        <f>C17</f>
        <v>43466</v>
      </c>
      <c r="D20" s="5"/>
      <c r="E20" s="9">
        <v>0.33333333333333331</v>
      </c>
      <c r="F20" s="10">
        <v>0.52083333333333337</v>
      </c>
      <c r="H20" s="9">
        <v>0.54166666666666663</v>
      </c>
      <c r="I20" s="10">
        <v>0.77083333333333337</v>
      </c>
      <c r="K20" s="22">
        <f>(F20-E20)+(I20-H20)</f>
        <v>0.4166666666666668</v>
      </c>
    </row>
    <row r="21" spans="2:11">
      <c r="B21" s="17" t="str">
        <f>TEXT(C21,"dddd")</f>
        <v>onsdag</v>
      </c>
      <c r="C21" s="18">
        <f>C20+1</f>
        <v>43467</v>
      </c>
      <c r="D21" s="5"/>
      <c r="E21" s="11">
        <v>0.29166666666666669</v>
      </c>
      <c r="F21" s="12">
        <v>0.45833333333333331</v>
      </c>
      <c r="H21" s="11">
        <v>0.5</v>
      </c>
      <c r="I21" s="12">
        <v>0.70833333333333337</v>
      </c>
      <c r="K21" s="23">
        <f>(F21-E21)+(I21-H21)</f>
        <v>0.375</v>
      </c>
    </row>
    <row r="22" spans="2:11">
      <c r="B22" s="19" t="str">
        <f>TEXT(C22,"dddd")</f>
        <v>torsdag</v>
      </c>
      <c r="C22" s="18">
        <f>C21+1</f>
        <v>43468</v>
      </c>
      <c r="D22" s="5"/>
      <c r="E22" s="11">
        <v>0.375</v>
      </c>
      <c r="F22" s="12">
        <v>0.4375</v>
      </c>
      <c r="H22" s="11">
        <v>0.47916666666666669</v>
      </c>
      <c r="I22" s="12">
        <v>0.70833333333333337</v>
      </c>
      <c r="K22" s="23">
        <f>(F22-E22)+(I22-H22)</f>
        <v>0.29166666666666669</v>
      </c>
    </row>
    <row r="23" spans="2:11">
      <c r="B23" s="19" t="str">
        <f>TEXT(C23,"dddd")</f>
        <v>fredag</v>
      </c>
      <c r="C23" s="18">
        <f>C22+1</f>
        <v>43469</v>
      </c>
      <c r="D23" s="5"/>
      <c r="E23" s="11">
        <v>0.33333333333333331</v>
      </c>
      <c r="F23" s="12">
        <v>0.54166666666666663</v>
      </c>
      <c r="H23" s="11">
        <v>0.58333333333333337</v>
      </c>
      <c r="I23" s="12">
        <v>0.70833333333333337</v>
      </c>
      <c r="K23" s="23">
        <f>(F23-E23)+(I23-H23)</f>
        <v>0.33333333333333331</v>
      </c>
    </row>
    <row r="24" spans="2:11">
      <c r="B24" s="20" t="str">
        <f>TEXT(C24,"dddd")</f>
        <v>lördag</v>
      </c>
      <c r="C24" s="21">
        <f>C23+1</f>
        <v>43470</v>
      </c>
      <c r="D24" s="5"/>
      <c r="E24" s="13">
        <v>0.33333333333333331</v>
      </c>
      <c r="F24" s="14">
        <v>0.5</v>
      </c>
      <c r="H24" s="13">
        <v>0.54166666666666663</v>
      </c>
      <c r="I24" s="14">
        <v>0.75</v>
      </c>
      <c r="K24" s="24">
        <f>(F24-E24)+(I24-H24)</f>
        <v>0.37500000000000006</v>
      </c>
    </row>
    <row r="25" spans="2:11">
      <c r="D25" s="3"/>
    </row>
    <row r="26" spans="2:11">
      <c r="D26" s="3"/>
    </row>
    <row r="27" spans="2:11">
      <c r="B27" s="6"/>
      <c r="D27" s="3"/>
      <c r="F27" s="26"/>
      <c r="I27" s="4" t="s">
        <v>4</v>
      </c>
      <c r="K27" s="7">
        <f>SUM(K20:K24)</f>
        <v>1.7916666666666667</v>
      </c>
    </row>
    <row r="28" spans="2:11">
      <c r="B28" s="6"/>
      <c r="D28" s="3"/>
      <c r="I28" s="4" t="s">
        <v>5</v>
      </c>
      <c r="K28" s="1">
        <v>1.6666666666666665</v>
      </c>
    </row>
    <row r="29" spans="2:11">
      <c r="D29" s="6"/>
      <c r="I29" s="4" t="s">
        <v>6</v>
      </c>
      <c r="K29" s="25">
        <f>IF(K27&gt;K28, K27-K28,0)</f>
        <v>0.12500000000000022</v>
      </c>
    </row>
    <row r="31" spans="2:11">
      <c r="D31" s="3"/>
    </row>
    <row r="32" spans="2:11">
      <c r="B32" s="4" t="s">
        <v>0</v>
      </c>
      <c r="C32" s="8">
        <v>43466</v>
      </c>
      <c r="D32" s="3"/>
    </row>
    <row r="33" spans="2:11">
      <c r="D33" s="3"/>
    </row>
    <row r="34" spans="2:11">
      <c r="D34" s="3"/>
      <c r="E34" s="4" t="s">
        <v>1</v>
      </c>
      <c r="F34" s="4" t="s">
        <v>2</v>
      </c>
      <c r="G34" s="4"/>
      <c r="H34" s="4" t="s">
        <v>1</v>
      </c>
      <c r="I34" s="4" t="s">
        <v>2</v>
      </c>
      <c r="J34" s="4"/>
      <c r="K34" s="4" t="s">
        <v>3</v>
      </c>
    </row>
    <row r="35" spans="2:11">
      <c r="B35" s="15" t="str">
        <f>TEXT(C35,"dddd")</f>
        <v>tisdag</v>
      </c>
      <c r="C35" s="16">
        <f>C32</f>
        <v>43466</v>
      </c>
      <c r="D35" s="5"/>
      <c r="E35" s="9">
        <v>0.33333333333333331</v>
      </c>
      <c r="F35" s="10">
        <v>0.52083333333333337</v>
      </c>
      <c r="H35" s="9">
        <v>0.54166666666666663</v>
      </c>
      <c r="I35" s="10">
        <v>0.6875</v>
      </c>
      <c r="K35" s="22">
        <f>(F35-E35)+(I35-H35)</f>
        <v>0.33333333333333343</v>
      </c>
    </row>
    <row r="36" spans="2:11">
      <c r="B36" s="17" t="str">
        <f>TEXT(C36,"dddd")</f>
        <v>onsdag</v>
      </c>
      <c r="C36" s="18">
        <f>C35+1</f>
        <v>43467</v>
      </c>
      <c r="D36" s="5"/>
      <c r="E36" s="11">
        <v>0.29166666666666669</v>
      </c>
      <c r="F36" s="12">
        <v>0.45833333333333331</v>
      </c>
      <c r="H36" s="11">
        <v>0.5</v>
      </c>
      <c r="I36" s="12">
        <v>0.70833333333333337</v>
      </c>
      <c r="K36" s="23">
        <f>(F36-E36)+(I36-H36)</f>
        <v>0.375</v>
      </c>
    </row>
    <row r="37" spans="2:11">
      <c r="B37" s="19" t="str">
        <f>TEXT(C37,"dddd")</f>
        <v>torsdag</v>
      </c>
      <c r="C37" s="18">
        <f>C36+1</f>
        <v>43468</v>
      </c>
      <c r="D37" s="5"/>
      <c r="E37" s="11">
        <v>0.375</v>
      </c>
      <c r="F37" s="12">
        <v>0.4375</v>
      </c>
      <c r="H37" s="11">
        <v>0.47916666666666669</v>
      </c>
      <c r="I37" s="12">
        <v>0.70833333333333337</v>
      </c>
      <c r="K37" s="23">
        <f>(F37-E37)+(I37-H37)</f>
        <v>0.29166666666666669</v>
      </c>
    </row>
    <row r="38" spans="2:11">
      <c r="B38" s="19" t="str">
        <f>TEXT(C38,"dddd")</f>
        <v>fredag</v>
      </c>
      <c r="C38" s="18">
        <f>C37+1</f>
        <v>43469</v>
      </c>
      <c r="D38" s="5"/>
      <c r="E38" s="11">
        <v>0.33333333333333331</v>
      </c>
      <c r="F38" s="12">
        <v>0.54166666666666663</v>
      </c>
      <c r="H38" s="11">
        <v>0.58333333333333337</v>
      </c>
      <c r="I38" s="12">
        <v>0.70833333333333337</v>
      </c>
      <c r="K38" s="23">
        <f>(F38-E38)+(I38-H38)</f>
        <v>0.33333333333333331</v>
      </c>
    </row>
    <row r="39" spans="2:11">
      <c r="B39" s="20" t="str">
        <f>TEXT(C39,"dddd")</f>
        <v>lördag</v>
      </c>
      <c r="C39" s="21">
        <f>C38+1</f>
        <v>43470</v>
      </c>
      <c r="D39" s="5"/>
      <c r="E39" s="13">
        <v>0.33333333333333331</v>
      </c>
      <c r="F39" s="14">
        <v>0.5</v>
      </c>
      <c r="H39" s="13">
        <v>0.54166666666666663</v>
      </c>
      <c r="I39" s="14">
        <v>0.75</v>
      </c>
      <c r="K39" s="24">
        <f>(F39-E39)+(I39-H39)</f>
        <v>0.37500000000000006</v>
      </c>
    </row>
    <row r="40" spans="2:11">
      <c r="D40" s="3"/>
    </row>
    <row r="41" spans="2:11">
      <c r="D41" s="3"/>
    </row>
    <row r="42" spans="2:11">
      <c r="B42" s="6"/>
      <c r="D42" s="3"/>
      <c r="F42" s="26"/>
      <c r="I42" s="4" t="s">
        <v>4</v>
      </c>
      <c r="K42" s="7">
        <f>SUM(K35:K39)</f>
        <v>1.7083333333333335</v>
      </c>
    </row>
    <row r="43" spans="2:11">
      <c r="B43" s="6"/>
      <c r="D43" s="3"/>
      <c r="I43" s="4" t="s">
        <v>5</v>
      </c>
      <c r="K43" s="1">
        <v>1.6666666666666665</v>
      </c>
    </row>
    <row r="44" spans="2:11">
      <c r="D44" s="6"/>
      <c r="I44" s="4" t="s">
        <v>6</v>
      </c>
      <c r="K44" s="25">
        <f>IF(K42&gt;K43, K42-K43,0)</f>
        <v>4.1666666666666963E-2</v>
      </c>
    </row>
    <row r="46" spans="2:11">
      <c r="B46" s="4" t="s">
        <v>0</v>
      </c>
      <c r="C46" s="8">
        <v>43466</v>
      </c>
      <c r="D46" s="3"/>
    </row>
    <row r="47" spans="2:11">
      <c r="D47" s="3"/>
    </row>
    <row r="48" spans="2:11">
      <c r="D48" s="3"/>
      <c r="E48" s="4" t="s">
        <v>1</v>
      </c>
      <c r="F48" s="4" t="s">
        <v>2</v>
      </c>
      <c r="G48" s="4"/>
      <c r="H48" s="4" t="s">
        <v>1</v>
      </c>
      <c r="I48" s="4" t="s">
        <v>2</v>
      </c>
      <c r="J48" s="4"/>
      <c r="K48" s="4" t="s">
        <v>3</v>
      </c>
    </row>
    <row r="49" spans="2:11">
      <c r="B49" s="15" t="str">
        <f>TEXT(C49,"dddd")</f>
        <v>tisdag</v>
      </c>
      <c r="C49" s="16">
        <f>C46</f>
        <v>43466</v>
      </c>
      <c r="D49" s="5"/>
      <c r="E49" s="9">
        <v>0.33333333333333331</v>
      </c>
      <c r="F49" s="10">
        <v>0.52083333333333337</v>
      </c>
      <c r="H49" s="9">
        <v>0.54166666666666663</v>
      </c>
      <c r="I49" s="10">
        <v>0.6875</v>
      </c>
      <c r="K49" s="22">
        <f>(F49-E49)+(I49-H49)</f>
        <v>0.33333333333333343</v>
      </c>
    </row>
    <row r="50" spans="2:11">
      <c r="B50" s="17" t="str">
        <f>TEXT(C50,"dddd")</f>
        <v>onsdag</v>
      </c>
      <c r="C50" s="18">
        <f>C49+1</f>
        <v>43467</v>
      </c>
      <c r="D50" s="5"/>
      <c r="E50" s="11">
        <v>0.29166666666666669</v>
      </c>
      <c r="F50" s="12">
        <v>0.45833333333333331</v>
      </c>
      <c r="H50" s="11">
        <v>0.5</v>
      </c>
      <c r="I50" s="12">
        <v>0.70833333333333337</v>
      </c>
      <c r="K50" s="23">
        <f>(F50-E50)+(I50-H50)</f>
        <v>0.375</v>
      </c>
    </row>
    <row r="51" spans="2:11">
      <c r="B51" s="19" t="str">
        <f>TEXT(C51,"dddd")</f>
        <v>torsdag</v>
      </c>
      <c r="C51" s="18">
        <f>C50+1</f>
        <v>43468</v>
      </c>
      <c r="D51" s="5"/>
      <c r="E51" s="11">
        <v>0.375</v>
      </c>
      <c r="F51" s="12">
        <v>0.4375</v>
      </c>
      <c r="H51" s="11">
        <v>0.47916666666666669</v>
      </c>
      <c r="I51" s="12">
        <v>0.70833333333333337</v>
      </c>
      <c r="K51" s="23">
        <f>(F51-E51)+(I51-H51)</f>
        <v>0.29166666666666669</v>
      </c>
    </row>
    <row r="52" spans="2:11">
      <c r="B52" s="19" t="str">
        <f>TEXT(C52,"dddd")</f>
        <v>fredag</v>
      </c>
      <c r="C52" s="18">
        <f>C51+1</f>
        <v>43469</v>
      </c>
      <c r="D52" s="5"/>
      <c r="E52" s="11">
        <v>0.33333333333333331</v>
      </c>
      <c r="F52" s="12">
        <v>0.54166666666666663</v>
      </c>
      <c r="H52" s="11">
        <v>0.58333333333333337</v>
      </c>
      <c r="I52" s="12">
        <v>0.70833333333333337</v>
      </c>
      <c r="K52" s="23">
        <f>(F52-E52)+(I52-H52)</f>
        <v>0.33333333333333331</v>
      </c>
    </row>
    <row r="53" spans="2:11">
      <c r="B53" s="20" t="str">
        <f>TEXT(C53,"dddd")</f>
        <v>lördag</v>
      </c>
      <c r="C53" s="21">
        <f>C52+1</f>
        <v>43470</v>
      </c>
      <c r="D53" s="5"/>
      <c r="E53" s="13">
        <v>0.33333333333333331</v>
      </c>
      <c r="F53" s="14">
        <v>0.5</v>
      </c>
      <c r="H53" s="13">
        <v>0.54166666666666663</v>
      </c>
      <c r="I53" s="14">
        <v>0.75</v>
      </c>
      <c r="K53" s="24">
        <f>(F53-E53)+(I53-H53)</f>
        <v>0.37500000000000006</v>
      </c>
    </row>
    <row r="54" spans="2:11">
      <c r="D54" s="3"/>
    </row>
    <row r="55" spans="2:11">
      <c r="D55" s="3"/>
    </row>
    <row r="56" spans="2:11">
      <c r="B56" s="6"/>
      <c r="D56" s="3"/>
      <c r="F56" s="26"/>
      <c r="I56" s="4" t="s">
        <v>4</v>
      </c>
      <c r="K56" s="7">
        <f>SUM(K49:K53)</f>
        <v>1.7083333333333335</v>
      </c>
    </row>
    <row r="57" spans="2:11">
      <c r="B57" s="6"/>
      <c r="D57" s="3"/>
      <c r="I57" s="4" t="s">
        <v>5</v>
      </c>
      <c r="K57" s="1">
        <v>1.6666666666666665</v>
      </c>
    </row>
    <row r="58" spans="2:11">
      <c r="D58" s="6"/>
      <c r="I58" s="4" t="s">
        <v>6</v>
      </c>
      <c r="K58" s="25">
        <f>IF(K56&gt;K57, K56-K57,0)</f>
        <v>4.1666666666666963E-2</v>
      </c>
    </row>
    <row r="60" spans="2:11">
      <c r="B60" s="2" t="s">
        <v>8</v>
      </c>
      <c r="K60" s="27">
        <f>K28+K43+K57+K13</f>
        <v>6.6666666666666661</v>
      </c>
    </row>
    <row r="61" spans="2:11">
      <c r="B61" s="2" t="s">
        <v>9</v>
      </c>
      <c r="K61" s="27">
        <f>K14+K29+K44+K58</f>
        <v>0.25000000000000111</v>
      </c>
    </row>
    <row r="62" spans="2:11">
      <c r="B62" s="28" t="s">
        <v>10</v>
      </c>
      <c r="C62" s="28"/>
      <c r="D62" s="28"/>
      <c r="E62" s="28"/>
      <c r="F62" s="28"/>
      <c r="G62" s="28"/>
      <c r="H62" s="28"/>
      <c r="I62" s="28"/>
      <c r="J62" s="28"/>
      <c r="K62" s="29">
        <f>K60+K61</f>
        <v>6.916666666666667</v>
      </c>
    </row>
  </sheetData>
  <pageMargins left="0.7" right="0.7" top="0.75" bottom="0.75" header="0.3" footer="0.3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excel-easy.com</dc:creator>
  <cp:lastModifiedBy>Microsoft Office-användare</cp:lastModifiedBy>
  <dcterms:created xsi:type="dcterms:W3CDTF">2011-11-14T14:25:47Z</dcterms:created>
  <dcterms:modified xsi:type="dcterms:W3CDTF">2019-04-25T09:18:07Z</dcterms:modified>
</cp:coreProperties>
</file>